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274626009424/WOPIServiceId_TP_BOX_2/WOPIUserId_12788377475/"/>
    </mc:Choice>
  </mc:AlternateContent>
  <xr:revisionPtr revIDLastSave="243" documentId="13_ncr:1_{0B17FC77-7BB0-4967-B32F-738AD2F529BE}" xr6:coauthVersionLast="47" xr6:coauthVersionMax="47" xr10:uidLastSave="{7553DEBE-BD74-4FA7-A688-B3CEE855DA32}"/>
  <bookViews>
    <workbookView xWindow="-110" yWindow="-110" windowWidth="19420" windowHeight="10300" firstSheet="1" activeTab="1" xr2:uid="{00000000-000D-0000-FFFF-FFFF00000000}"/>
  </bookViews>
  <sheets>
    <sheet name="ישן" sheetId="1" state="hidden" r:id="rId1"/>
    <sheet name="טופס הצעת מחיר " sheetId="2" r:id="rId2"/>
  </sheets>
  <definedNames>
    <definedName name="_xlnm.Print_Area" localSheetId="1">'טופס הצעת מחיר '!$A$1:$J$16</definedName>
    <definedName name="_xlnm.Print_Area" localSheetId="0">ישן!$A$1:$H$64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2" l="1"/>
  <c r="I6" i="2" l="1"/>
  <c r="I7" i="2"/>
  <c r="B48" i="1"/>
  <c r="C42" i="1"/>
  <c r="B42" i="1"/>
  <c r="C32" i="1"/>
  <c r="B32" i="1"/>
  <c r="C22" i="1"/>
  <c r="B22" i="1"/>
  <c r="D42" i="1" l="1"/>
  <c r="D43" i="1" s="1"/>
  <c r="D22" i="1"/>
  <c r="D23" i="1" s="1"/>
  <c r="D32" i="1"/>
  <c r="D33" i="1" s="1"/>
  <c r="B50" i="1" l="1"/>
  <c r="B51" i="1" s="1"/>
  <c r="I8" i="2" l="1"/>
  <c r="I9" i="2" s="1"/>
  <c r="I10" i="2" s="1"/>
</calcChain>
</file>

<file path=xl/sharedStrings.xml><?xml version="1.0" encoding="utf-8"?>
<sst xmlns="http://schemas.openxmlformats.org/spreadsheetml/2006/main" count="106" uniqueCount="78">
  <si>
    <t>כמויות לצורך שקלול הצעת המחיר:</t>
  </si>
  <si>
    <t>סוג הסקר</t>
  </si>
  <si>
    <t>כמות לצורך שקלול הצעת המחר</t>
  </si>
  <si>
    <t>סקר טלפוני</t>
  </si>
  <si>
    <t>סקר פנים אל פנים</t>
  </si>
  <si>
    <t>הצעת המחיר של המציע:</t>
  </si>
  <si>
    <t>מספר הנדגמים</t>
  </si>
  <si>
    <t>מספר שאלות לצורך שקלול הצעת המחיר</t>
  </si>
  <si>
    <t>עד 500</t>
  </si>
  <si>
    <t>501-600</t>
  </si>
  <si>
    <t>601-700</t>
  </si>
  <si>
    <t>701-800</t>
  </si>
  <si>
    <t>801-900</t>
  </si>
  <si>
    <t>901-1,000</t>
  </si>
  <si>
    <t>1,001-1,100</t>
  </si>
  <si>
    <t>1,101-1,200</t>
  </si>
  <si>
    <t>מחיר קבוע לסקר לא כולל מע"מ</t>
  </si>
  <si>
    <t>מחיר לשאלה (סגורה) לא כולל מע"מ</t>
  </si>
  <si>
    <t>מחיר ממוצע לסקר (לא כולל מע"מ)</t>
  </si>
  <si>
    <t>מחיר לסה"כ סקרים לצורך שקלול (לא כולל מע"מ)</t>
  </si>
  <si>
    <t>עד 100</t>
  </si>
  <si>
    <t>101-200</t>
  </si>
  <si>
    <t>201-300</t>
  </si>
  <si>
    <t>301-400</t>
  </si>
  <si>
    <t>401-500</t>
  </si>
  <si>
    <t>עד 50</t>
  </si>
  <si>
    <t>51-100</t>
  </si>
  <si>
    <t>101-150</t>
  </si>
  <si>
    <t>151-200</t>
  </si>
  <si>
    <t>201-250</t>
  </si>
  <si>
    <t>הצעת מחיר כוללת לצורך שקלול ההצעות</t>
  </si>
  <si>
    <t>כולל מע"מ (ככל שחל על המציע) - מחיר לשקלול</t>
  </si>
  <si>
    <t>דגשים:</t>
  </si>
  <si>
    <t>- עבור שאלה פתוחה יוכפל המחיר לשאלה ב-1.3</t>
  </si>
  <si>
    <t>שיעור הנחה על תעריף החשכ"ל</t>
  </si>
  <si>
    <t>תעריף יועץ 2 (לצורך שקלול בלבד) לא כולל מע"מ</t>
  </si>
  <si>
    <t>שם המציע:</t>
  </si>
  <si>
    <t>שעות ייעוץ של החוקר הראשי (שלא במסגרת סקר ספציפי)</t>
  </si>
  <si>
    <t>הצעת מחיר לשקלול לא כולל מע"מ</t>
  </si>
  <si>
    <t>- יש לקרוא בעיון את סעיף התמורה במכרז ואת ההנחיות למילוי גיליון זה</t>
  </si>
  <si>
    <t>מכרז פומבי 53/2022  לביצוע סקרי חווית מטופל במערכת הבריאות וסקרי לקוחות משרד הבריאות - טופס הצעת המחיר</t>
  </si>
  <si>
    <t>הצעת המחיר לפני מע"מ</t>
  </si>
  <si>
    <t>תאריך</t>
  </si>
  <si>
    <t>שמות מורשי החתימה</t>
  </si>
  <si>
    <t>חתימה וחותמת</t>
  </si>
  <si>
    <t>__________________</t>
  </si>
  <si>
    <t>____________________</t>
  </si>
  <si>
    <t>___________________</t>
  </si>
  <si>
    <t>- ככל שמספר הנדגמים בסקר מסוים גבוה ממספר הנדגמים המקסימלי בטבלה לכל סוג סקר, יתבצע חישוב יחסי לפי הצעת המחיר למספר נדגמים מקסימלי.</t>
  </si>
  <si>
    <r>
      <t xml:space="preserve"> </t>
    </r>
    <r>
      <rPr>
        <b/>
        <sz val="11"/>
        <color theme="1"/>
        <rFont val="Arial"/>
        <family val="2"/>
        <scheme val="minor"/>
      </rPr>
      <t xml:space="preserve">יש למלא את כל  התאים הצבועים בצבע </t>
    </r>
    <r>
      <rPr>
        <sz val="11"/>
        <color theme="1"/>
        <rFont val="Arial"/>
        <family val="2"/>
        <charset val="177"/>
        <scheme val="minor"/>
      </rPr>
      <t xml:space="preserve"> - </t>
    </r>
  </si>
  <si>
    <t>סקר דיגיטלי</t>
  </si>
  <si>
    <t>פריט</t>
  </si>
  <si>
    <t>סך הצעת מחיר לא כולל מע"מ</t>
  </si>
  <si>
    <r>
      <t xml:space="preserve">מספר יחידות </t>
    </r>
    <r>
      <rPr>
        <b/>
        <u/>
        <sz val="11"/>
        <color theme="0"/>
        <rFont val="Arial"/>
        <family val="2"/>
        <scheme val="minor"/>
      </rPr>
      <t>לצורך שקלול ההצעות בלבד</t>
    </r>
  </si>
  <si>
    <t>סה"כ הצעת המחיר (ללא מע"מ)</t>
  </si>
  <si>
    <t>סה"כ הצעת המחיר לשקלול (כולל מע"מ, ככל שחל על המציע)</t>
  </si>
  <si>
    <t>שלב</t>
  </si>
  <si>
    <t>א</t>
  </si>
  <si>
    <t>תעריף מירבי</t>
  </si>
  <si>
    <t>ללא</t>
  </si>
  <si>
    <t>עדכון חוברת התקנים הפיזיים</t>
  </si>
  <si>
    <t>יחידת מידה</t>
  </si>
  <si>
    <t>FIX</t>
  </si>
  <si>
    <t>שעה</t>
  </si>
  <si>
    <t>מחיר לשעה בניכוי הנחה</t>
  </si>
  <si>
    <t>הצעה ליחידה לא כולל מע"מ</t>
  </si>
  <si>
    <t>שם מלא</t>
  </si>
  <si>
    <t>טופס הצעת מחיר למכרז פומבי למתן שירותי אדריכלות ומדיניות תכנון עבור משרד התיירות</t>
  </si>
  <si>
    <r>
      <rPr>
        <b/>
        <u/>
        <sz val="11"/>
        <color theme="1"/>
        <rFont val="Arial"/>
        <family val="2"/>
        <scheme val="minor"/>
      </rPr>
      <t>אחוז הנחה אחיד</t>
    </r>
    <r>
      <rPr>
        <sz val="11"/>
        <color theme="1"/>
        <rFont val="Arial"/>
        <family val="2"/>
        <charset val="177"/>
        <scheme val="minor"/>
      </rPr>
      <t xml:space="preserve"> מתעריף יועצים לפי הוראת תכ"מ
</t>
    </r>
  </si>
  <si>
    <t>רכיב</t>
  </si>
  <si>
    <t>א'-ג'</t>
  </si>
  <si>
    <t xml:space="preserve"> מסמך מסכם בנושא תקניים פיזיים- לימוד חוברת התקנים, סקירה בינ"ל, ראיונות ושולחנות עגולים</t>
  </si>
  <si>
    <t>ד'</t>
  </si>
  <si>
    <t>ג - שירותים נוספים אופציונליים</t>
  </si>
  <si>
    <t>שם המציע</t>
  </si>
  <si>
    <t>האם המציע חייב במע"מ</t>
  </si>
  <si>
    <t>כן</t>
  </si>
  <si>
    <t>לא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</si>
</sst>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rgb="FF3F3F3F"/>
      <name val="Arial"/>
      <family val="2"/>
      <charset val="177"/>
      <scheme val="minor"/>
    </font>
    <font>
      <sz val="11"/>
      <color rgb="FF000000"/>
      <name val="Arial"/>
      <family val="2"/>
      <scheme val="minor"/>
    </font>
    <font>
      <b/>
      <u/>
      <sz val="11"/>
      <color theme="0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2F2F2"/>
      </patternFill>
    </fill>
    <fill>
      <patternFill patternType="solid">
        <fgColor theme="5" tint="0.59999389629810485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rgb="FF7F7F7F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7F7F7F"/>
      </right>
      <top style="thin">
        <color auto="1"/>
      </top>
      <bottom/>
      <diagonal/>
    </border>
  </borders>
  <cellStyleXfs count="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  <xf numFmtId="0" fontId="1" fillId="3" borderId="0" applyNumberFormat="0" applyBorder="0" applyAlignment="0" applyProtection="0"/>
    <xf numFmtId="0" fontId="5" fillId="4" borderId="0" applyNumberFormat="0" applyBorder="0" applyAlignment="0" applyProtection="0"/>
    <xf numFmtId="0" fontId="8" fillId="7" borderId="14" applyNumberFormat="0" applyAlignment="0" applyProtection="0"/>
    <xf numFmtId="0" fontId="1" fillId="8" borderId="0" applyNumberFormat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5" fillId="4" borderId="0" xfId="5"/>
    <xf numFmtId="0" fontId="0" fillId="0" borderId="0" xfId="0" applyAlignment="1">
      <alignment wrapText="1"/>
    </xf>
    <xf numFmtId="0" fontId="1" fillId="3" borderId="0" xfId="4"/>
    <xf numFmtId="0" fontId="0" fillId="0" borderId="0" xfId="0" applyAlignment="1">
      <alignment horizontal="right" readingOrder="2"/>
    </xf>
    <xf numFmtId="0" fontId="0" fillId="0" borderId="0" xfId="0" applyAlignment="1">
      <alignment horizontal="right" wrapText="1" readingOrder="2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readingOrder="2"/>
    </xf>
    <xf numFmtId="0" fontId="6" fillId="0" borderId="0" xfId="0" applyFont="1"/>
    <xf numFmtId="4" fontId="0" fillId="0" borderId="0" xfId="0" applyNumberFormat="1"/>
    <xf numFmtId="4" fontId="6" fillId="0" borderId="0" xfId="0" applyNumberFormat="1" applyFont="1"/>
    <xf numFmtId="0" fontId="6" fillId="3" borderId="0" xfId="4" applyFont="1" applyAlignment="1">
      <alignment horizontal="right" readingOrder="2"/>
    </xf>
    <xf numFmtId="0" fontId="7" fillId="4" borderId="0" xfId="5" applyFont="1" applyAlignment="1">
      <alignment horizontal="right" readingOrder="2"/>
    </xf>
    <xf numFmtId="0" fontId="7" fillId="4" borderId="0" xfId="5" applyFont="1"/>
    <xf numFmtId="0" fontId="7" fillId="5" borderId="0" xfId="0" applyFont="1" applyFill="1" applyAlignment="1">
      <alignment horizontal="right" wrapText="1" readingOrder="2"/>
    </xf>
    <xf numFmtId="4" fontId="7" fillId="5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quotePrefix="1" applyAlignment="1">
      <alignment horizontal="right" readingOrder="2"/>
    </xf>
    <xf numFmtId="0" fontId="6" fillId="0" borderId="0" xfId="0" applyFont="1" applyAlignment="1">
      <alignment horizontal="right" wrapText="1" readingOrder="2"/>
    </xf>
    <xf numFmtId="9" fontId="4" fillId="2" borderId="3" xfId="3" applyNumberFormat="1"/>
    <xf numFmtId="0" fontId="4" fillId="2" borderId="3" xfId="3"/>
    <xf numFmtId="4" fontId="4" fillId="2" borderId="3" xfId="3" applyNumberFormat="1" applyAlignment="1">
      <alignment horizontal="center"/>
    </xf>
    <xf numFmtId="2" fontId="0" fillId="0" borderId="0" xfId="0" applyNumberFormat="1" applyAlignment="1">
      <alignment horizontal="center"/>
    </xf>
    <xf numFmtId="4" fontId="4" fillId="2" borderId="3" xfId="3" applyNumberFormat="1" applyAlignment="1" applyProtection="1">
      <alignment horizontal="center"/>
      <protection locked="0"/>
    </xf>
    <xf numFmtId="0" fontId="3" fillId="0" borderId="2" xfId="2" applyAlignment="1">
      <alignment horizontal="right" readingOrder="2"/>
    </xf>
    <xf numFmtId="0" fontId="7" fillId="6" borderId="0" xfId="0" applyFont="1" applyFill="1" applyAlignment="1">
      <alignment horizontal="right" wrapText="1" readingOrder="2"/>
    </xf>
    <xf numFmtId="0" fontId="7" fillId="6" borderId="0" xfId="0" applyFont="1" applyFill="1" applyAlignment="1">
      <alignment horizontal="center" wrapText="1"/>
    </xf>
    <xf numFmtId="4" fontId="7" fillId="6" borderId="0" xfId="0" applyNumberFormat="1" applyFont="1" applyFill="1" applyAlignment="1">
      <alignment horizontal="center" wrapText="1"/>
    </xf>
    <xf numFmtId="4" fontId="7" fillId="6" borderId="0" xfId="0" applyNumberFormat="1" applyFont="1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/>
    <xf numFmtId="0" fontId="0" fillId="0" borderId="5" xfId="0" applyBorder="1" applyAlignment="1">
      <alignment horizontal="right" readingOrder="2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" fontId="0" fillId="0" borderId="18" xfId="0" applyNumberFormat="1" applyBorder="1" applyAlignment="1">
      <alignment horizontal="center" vertical="center" wrapText="1"/>
    </xf>
    <xf numFmtId="4" fontId="1" fillId="8" borderId="18" xfId="7" applyNumberFormat="1" applyBorder="1" applyAlignment="1" applyProtection="1">
      <alignment horizontal="center" vertical="center"/>
      <protection locked="0"/>
    </xf>
    <xf numFmtId="3" fontId="0" fillId="0" borderId="0" xfId="0" applyNumberFormat="1"/>
    <xf numFmtId="3" fontId="0" fillId="0" borderId="18" xfId="0" applyNumberFormat="1" applyBorder="1" applyAlignment="1">
      <alignment horizontal="center" vertical="center"/>
    </xf>
    <xf numFmtId="0" fontId="4" fillId="2" borderId="19" xfId="3" applyBorder="1"/>
    <xf numFmtId="0" fontId="0" fillId="0" borderId="18" xfId="0" applyBorder="1"/>
    <xf numFmtId="4" fontId="0" fillId="0" borderId="18" xfId="0" applyNumberFormat="1" applyBorder="1" applyAlignment="1">
      <alignment horizontal="center" vertical="center"/>
    </xf>
    <xf numFmtId="4" fontId="8" fillId="7" borderId="18" xfId="6" applyNumberFormat="1" applyBorder="1"/>
    <xf numFmtId="0" fontId="0" fillId="0" borderId="18" xfId="0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9" fontId="1" fillId="8" borderId="18" xfId="8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18" xfId="0" applyFont="1" applyBorder="1" applyAlignment="1">
      <alignment horizontal="center" vertical="top" wrapText="1"/>
    </xf>
    <xf numFmtId="0" fontId="4" fillId="2" borderId="3" xfId="3" applyAlignment="1" applyProtection="1">
      <alignment wrapText="1"/>
      <protection locked="0"/>
    </xf>
    <xf numFmtId="0" fontId="7" fillId="6" borderId="15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3" fontId="7" fillId="6" borderId="16" xfId="0" applyNumberFormat="1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0" fontId="2" fillId="0" borderId="1" xfId="1" applyAlignment="1">
      <alignment horizontal="center" wrapText="1" readingOrder="2"/>
    </xf>
    <xf numFmtId="0" fontId="0" fillId="0" borderId="0" xfId="0" quotePrefix="1" applyAlignment="1">
      <alignment horizontal="center" readingOrder="2"/>
    </xf>
    <xf numFmtId="0" fontId="0" fillId="0" borderId="13" xfId="0" quotePrefix="1" applyBorder="1" applyAlignment="1">
      <alignment horizontal="center" readingOrder="2"/>
    </xf>
    <xf numFmtId="3" fontId="0" fillId="0" borderId="0" xfId="0" applyNumberFormat="1" applyAlignment="1">
      <alignment horizontal="center" vertical="center"/>
    </xf>
    <xf numFmtId="0" fontId="4" fillId="2" borderId="4" xfId="3" applyBorder="1" applyAlignment="1" applyProtection="1">
      <alignment horizontal="center"/>
      <protection locked="0"/>
    </xf>
    <xf numFmtId="0" fontId="4" fillId="2" borderId="0" xfId="3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8" fillId="7" borderId="18" xfId="6" applyBorder="1" applyAlignment="1">
      <alignment horizontal="left" vertical="center" wrapText="1"/>
    </xf>
    <xf numFmtId="0" fontId="0" fillId="0" borderId="21" xfId="0" quotePrefix="1" applyBorder="1" applyAlignment="1">
      <alignment horizontal="left" readingOrder="2"/>
    </xf>
    <xf numFmtId="0" fontId="0" fillId="0" borderId="22" xfId="0" quotePrefix="1" applyBorder="1" applyAlignment="1">
      <alignment horizontal="left" readingOrder="2"/>
    </xf>
  </cellXfs>
  <cellStyles count="9">
    <cellStyle name="40% - Accent2" xfId="7" builtinId="35"/>
    <cellStyle name="60% - Accent3" xfId="4" builtinId="40"/>
    <cellStyle name="Accent6" xfId="5" builtinId="49"/>
    <cellStyle name="Heading 1" xfId="1" builtinId="16"/>
    <cellStyle name="Heading 2" xfId="2" builtinId="17"/>
    <cellStyle name="Input" xfId="3" builtinId="20"/>
    <cellStyle name="Normal" xfId="0" builtinId="0"/>
    <cellStyle name="Output" xfId="6" builtinId="21"/>
    <cellStyle name="Percent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rightToLeft="1" topLeftCell="A50" workbookViewId="0">
      <selection activeCell="A59" sqref="A59:C64"/>
    </sheetView>
  </sheetViews>
  <sheetFormatPr defaultRowHeight="14" x14ac:dyDescent="0.3"/>
  <cols>
    <col min="1" max="1" width="18.58203125" style="4" customWidth="1"/>
    <col min="2" max="2" width="17.5" customWidth="1"/>
    <col min="3" max="3" width="20.33203125" customWidth="1"/>
    <col min="4" max="4" width="18.25" customWidth="1"/>
  </cols>
  <sheetData>
    <row r="1" spans="1:9" ht="49.5" customHeight="1" thickBot="1" x14ac:dyDescent="0.45">
      <c r="A1" s="62" t="s">
        <v>40</v>
      </c>
      <c r="B1" s="62"/>
      <c r="C1" s="62"/>
      <c r="D1" s="62"/>
      <c r="E1" s="62"/>
      <c r="F1" s="62"/>
      <c r="G1" s="62"/>
    </row>
    <row r="2" spans="1:9" ht="17.5" thickTop="1" thickBot="1" x14ac:dyDescent="0.4">
      <c r="A2" s="25" t="s">
        <v>36</v>
      </c>
      <c r="B2" s="66"/>
      <c r="C2" s="67"/>
    </row>
    <row r="3" spans="1:9" ht="14.5" thickTop="1" x14ac:dyDescent="0.3"/>
    <row r="4" spans="1:9" x14ac:dyDescent="0.3">
      <c r="A4" s="13" t="s">
        <v>0</v>
      </c>
      <c r="B4" s="1"/>
      <c r="C4" s="1"/>
      <c r="D4" s="1"/>
      <c r="E4" s="1"/>
      <c r="F4" s="1"/>
      <c r="G4" s="1"/>
    </row>
    <row r="5" spans="1:9" ht="28" x14ac:dyDescent="0.3">
      <c r="A5" s="26" t="s">
        <v>1</v>
      </c>
      <c r="B5" s="27" t="s">
        <v>2</v>
      </c>
      <c r="C5" s="31"/>
      <c r="D5" s="31"/>
      <c r="E5" s="31"/>
      <c r="F5" s="31"/>
      <c r="G5" s="31"/>
    </row>
    <row r="6" spans="1:9" x14ac:dyDescent="0.3">
      <c r="A6" s="4" t="s">
        <v>50</v>
      </c>
      <c r="B6" s="6">
        <v>40</v>
      </c>
    </row>
    <row r="7" spans="1:9" x14ac:dyDescent="0.3">
      <c r="A7" s="4" t="s">
        <v>3</v>
      </c>
      <c r="B7" s="6">
        <v>8</v>
      </c>
    </row>
    <row r="8" spans="1:9" x14ac:dyDescent="0.3">
      <c r="A8" s="4" t="s">
        <v>4</v>
      </c>
      <c r="B8" s="6">
        <v>4</v>
      </c>
    </row>
    <row r="9" spans="1:9" ht="42" x14ac:dyDescent="0.3">
      <c r="A9" s="5" t="s">
        <v>37</v>
      </c>
      <c r="B9" s="6">
        <v>600</v>
      </c>
    </row>
    <row r="11" spans="1:9" x14ac:dyDescent="0.3">
      <c r="A11" s="13" t="s">
        <v>5</v>
      </c>
      <c r="B11" s="1"/>
      <c r="C11" s="1"/>
      <c r="D11" s="1"/>
      <c r="E11" s="1"/>
      <c r="F11" s="1"/>
      <c r="G11" s="1"/>
    </row>
    <row r="12" spans="1:9" x14ac:dyDescent="0.3">
      <c r="A12" s="12" t="s">
        <v>50</v>
      </c>
      <c r="B12" s="3"/>
      <c r="C12" s="3"/>
      <c r="D12" s="3"/>
      <c r="E12" s="3"/>
      <c r="F12" s="3"/>
      <c r="G12" s="3"/>
    </row>
    <row r="13" spans="1:9" s="2" customFormat="1" ht="28" x14ac:dyDescent="0.3">
      <c r="A13" s="26" t="s">
        <v>6</v>
      </c>
      <c r="B13" s="28" t="s">
        <v>16</v>
      </c>
      <c r="C13" s="28" t="s">
        <v>17</v>
      </c>
      <c r="D13" s="29" t="s">
        <v>7</v>
      </c>
      <c r="E13" s="30"/>
      <c r="F13" s="30"/>
      <c r="G13" s="30"/>
    </row>
    <row r="14" spans="1:9" x14ac:dyDescent="0.3">
      <c r="A14" s="4" t="s">
        <v>8</v>
      </c>
      <c r="B14" s="24"/>
      <c r="C14" s="24"/>
      <c r="D14" s="65">
        <v>40</v>
      </c>
      <c r="I14" s="7"/>
    </row>
    <row r="15" spans="1:9" x14ac:dyDescent="0.3">
      <c r="A15" s="4" t="s">
        <v>9</v>
      </c>
      <c r="B15" s="24"/>
      <c r="C15" s="24"/>
      <c r="D15" s="65"/>
    </row>
    <row r="16" spans="1:9" x14ac:dyDescent="0.3">
      <c r="A16" s="4" t="s">
        <v>10</v>
      </c>
      <c r="B16" s="24"/>
      <c r="C16" s="24"/>
      <c r="D16" s="65"/>
    </row>
    <row r="17" spans="1:7" x14ac:dyDescent="0.3">
      <c r="A17" s="4" t="s">
        <v>11</v>
      </c>
      <c r="B17" s="24"/>
      <c r="C17" s="24"/>
      <c r="D17" s="65"/>
    </row>
    <row r="18" spans="1:7" x14ac:dyDescent="0.3">
      <c r="A18" s="4" t="s">
        <v>12</v>
      </c>
      <c r="B18" s="24"/>
      <c r="C18" s="24"/>
      <c r="D18" s="65"/>
    </row>
    <row r="19" spans="1:7" x14ac:dyDescent="0.3">
      <c r="A19" s="4" t="s">
        <v>13</v>
      </c>
      <c r="B19" s="24"/>
      <c r="C19" s="24"/>
      <c r="D19" s="65"/>
    </row>
    <row r="20" spans="1:7" x14ac:dyDescent="0.3">
      <c r="A20" s="4" t="s">
        <v>14</v>
      </c>
      <c r="B20" s="24"/>
      <c r="C20" s="24"/>
      <c r="D20" s="65"/>
    </row>
    <row r="21" spans="1:7" x14ac:dyDescent="0.3">
      <c r="A21" s="4" t="s">
        <v>15</v>
      </c>
      <c r="B21" s="24"/>
      <c r="C21" s="24"/>
      <c r="D21" s="65"/>
    </row>
    <row r="22" spans="1:7" ht="28" x14ac:dyDescent="0.3">
      <c r="A22" s="5" t="s">
        <v>18</v>
      </c>
      <c r="B22" s="17" t="e">
        <f>AVERAGE(B14:B21)</f>
        <v>#DIV/0!</v>
      </c>
      <c r="C22" s="17" t="e">
        <f>AVERAGE(C14:C21)</f>
        <v>#DIV/0!</v>
      </c>
      <c r="D22" s="10" t="e">
        <f>B22+(C22*D14)</f>
        <v>#DIV/0!</v>
      </c>
    </row>
    <row r="23" spans="1:7" x14ac:dyDescent="0.3">
      <c r="A23" s="8" t="s">
        <v>19</v>
      </c>
      <c r="B23" s="9"/>
      <c r="C23" s="9"/>
      <c r="D23" s="11" t="e">
        <f>D22*B6</f>
        <v>#DIV/0!</v>
      </c>
      <c r="E23" s="9"/>
      <c r="F23" s="9"/>
      <c r="G23" s="9"/>
    </row>
    <row r="25" spans="1:7" x14ac:dyDescent="0.3">
      <c r="A25" s="12" t="s">
        <v>3</v>
      </c>
      <c r="B25" s="3"/>
      <c r="C25" s="3"/>
      <c r="D25" s="3"/>
      <c r="E25" s="3"/>
      <c r="F25" s="3"/>
      <c r="G25" s="3"/>
    </row>
    <row r="26" spans="1:7" ht="28" x14ac:dyDescent="0.3">
      <c r="A26" s="26" t="s">
        <v>6</v>
      </c>
      <c r="B26" s="28" t="s">
        <v>16</v>
      </c>
      <c r="C26" s="28" t="s">
        <v>17</v>
      </c>
      <c r="D26" s="29" t="s">
        <v>7</v>
      </c>
      <c r="E26" s="30"/>
      <c r="F26" s="30"/>
      <c r="G26" s="30"/>
    </row>
    <row r="27" spans="1:7" x14ac:dyDescent="0.3">
      <c r="A27" s="4" t="s">
        <v>20</v>
      </c>
      <c r="B27" s="24"/>
      <c r="C27" s="24"/>
      <c r="D27" s="65">
        <v>20</v>
      </c>
    </row>
    <row r="28" spans="1:7" x14ac:dyDescent="0.3">
      <c r="A28" s="4" t="s">
        <v>21</v>
      </c>
      <c r="B28" s="24"/>
      <c r="C28" s="24"/>
      <c r="D28" s="65"/>
    </row>
    <row r="29" spans="1:7" x14ac:dyDescent="0.3">
      <c r="A29" s="4" t="s">
        <v>22</v>
      </c>
      <c r="B29" s="24"/>
      <c r="C29" s="24"/>
      <c r="D29" s="65"/>
    </row>
    <row r="30" spans="1:7" x14ac:dyDescent="0.3">
      <c r="A30" s="4" t="s">
        <v>23</v>
      </c>
      <c r="B30" s="24"/>
      <c r="C30" s="24"/>
      <c r="D30" s="65"/>
    </row>
    <row r="31" spans="1:7" x14ac:dyDescent="0.3">
      <c r="A31" s="4" t="s">
        <v>24</v>
      </c>
      <c r="B31" s="24"/>
      <c r="C31" s="24"/>
      <c r="D31" s="65"/>
    </row>
    <row r="32" spans="1:7" ht="28" x14ac:dyDescent="0.3">
      <c r="A32" s="5" t="s">
        <v>18</v>
      </c>
      <c r="B32" s="17" t="e">
        <f>AVERAGE(B27:B31)</f>
        <v>#DIV/0!</v>
      </c>
      <c r="C32" s="17" t="e">
        <f>AVERAGE(C27:C31)</f>
        <v>#DIV/0!</v>
      </c>
      <c r="D32" s="10" t="e">
        <f>B32+(C32*D27)</f>
        <v>#DIV/0!</v>
      </c>
    </row>
    <row r="33" spans="1:7" x14ac:dyDescent="0.3">
      <c r="A33" s="8" t="s">
        <v>19</v>
      </c>
      <c r="B33" s="9"/>
      <c r="C33" s="9"/>
      <c r="D33" s="11" t="e">
        <f>D32*B7</f>
        <v>#DIV/0!</v>
      </c>
      <c r="E33" s="9"/>
      <c r="F33" s="9"/>
      <c r="G33" s="9"/>
    </row>
    <row r="35" spans="1:7" x14ac:dyDescent="0.3">
      <c r="A35" s="12" t="s">
        <v>4</v>
      </c>
      <c r="B35" s="3"/>
      <c r="C35" s="3"/>
      <c r="D35" s="3"/>
      <c r="E35" s="3"/>
      <c r="F35" s="3"/>
      <c r="G35" s="3"/>
    </row>
    <row r="36" spans="1:7" ht="28" x14ac:dyDescent="0.3">
      <c r="A36" s="26" t="s">
        <v>6</v>
      </c>
      <c r="B36" s="28" t="s">
        <v>16</v>
      </c>
      <c r="C36" s="28" t="s">
        <v>17</v>
      </c>
      <c r="D36" s="28" t="s">
        <v>7</v>
      </c>
      <c r="E36" s="30"/>
      <c r="F36" s="30"/>
      <c r="G36" s="30"/>
    </row>
    <row r="37" spans="1:7" x14ac:dyDescent="0.3">
      <c r="A37" s="4" t="s">
        <v>25</v>
      </c>
      <c r="B37" s="22"/>
      <c r="C37" s="22"/>
      <c r="D37" s="65">
        <v>40</v>
      </c>
    </row>
    <row r="38" spans="1:7" x14ac:dyDescent="0.3">
      <c r="A38" s="4" t="s">
        <v>26</v>
      </c>
      <c r="B38" s="22"/>
      <c r="C38" s="22"/>
      <c r="D38" s="65"/>
    </row>
    <row r="39" spans="1:7" x14ac:dyDescent="0.3">
      <c r="A39" s="4" t="s">
        <v>27</v>
      </c>
      <c r="B39" s="22"/>
      <c r="C39" s="22"/>
      <c r="D39" s="65"/>
    </row>
    <row r="40" spans="1:7" x14ac:dyDescent="0.3">
      <c r="A40" s="4" t="s">
        <v>28</v>
      </c>
      <c r="B40" s="22"/>
      <c r="C40" s="22"/>
      <c r="D40" s="65"/>
    </row>
    <row r="41" spans="1:7" x14ac:dyDescent="0.3">
      <c r="A41" s="4" t="s">
        <v>29</v>
      </c>
      <c r="B41" s="22"/>
      <c r="C41" s="22"/>
      <c r="D41" s="65"/>
    </row>
    <row r="42" spans="1:7" ht="28" x14ac:dyDescent="0.3">
      <c r="A42" s="5" t="s">
        <v>18</v>
      </c>
      <c r="B42" s="23" t="e">
        <f>AVERAGE(B37:B41)</f>
        <v>#DIV/0!</v>
      </c>
      <c r="C42" s="23" t="e">
        <f>AVERAGE(C37:C41)</f>
        <v>#DIV/0!</v>
      </c>
      <c r="D42" s="10" t="e">
        <f>B42+(C42*D37)</f>
        <v>#DIV/0!</v>
      </c>
    </row>
    <row r="43" spans="1:7" x14ac:dyDescent="0.3">
      <c r="A43" s="8" t="s">
        <v>19</v>
      </c>
      <c r="B43" s="9"/>
      <c r="C43" s="9"/>
      <c r="D43" s="11" t="e">
        <f>D42*B8</f>
        <v>#DIV/0!</v>
      </c>
      <c r="E43" s="9"/>
      <c r="F43" s="9"/>
      <c r="G43" s="9"/>
    </row>
    <row r="44" spans="1:7" x14ac:dyDescent="0.3">
      <c r="A44" s="8"/>
      <c r="B44" s="9"/>
      <c r="C44" s="9"/>
      <c r="D44" s="11"/>
      <c r="E44" s="9"/>
      <c r="F44" s="9"/>
      <c r="G44" s="9"/>
    </row>
    <row r="45" spans="1:7" x14ac:dyDescent="0.3">
      <c r="A45" s="12" t="s">
        <v>37</v>
      </c>
      <c r="B45" s="3"/>
      <c r="C45" s="3"/>
      <c r="D45" s="3"/>
      <c r="E45" s="3"/>
      <c r="F45" s="3"/>
      <c r="G45" s="3"/>
    </row>
    <row r="46" spans="1:7" ht="28" x14ac:dyDescent="0.3">
      <c r="A46" s="5" t="s">
        <v>34</v>
      </c>
      <c r="B46" s="20"/>
    </row>
    <row r="47" spans="1:7" ht="42" x14ac:dyDescent="0.3">
      <c r="A47" s="5" t="s">
        <v>35</v>
      </c>
      <c r="B47">
        <v>299</v>
      </c>
    </row>
    <row r="48" spans="1:7" ht="28" x14ac:dyDescent="0.3">
      <c r="A48" s="19" t="s">
        <v>38</v>
      </c>
      <c r="B48" s="11">
        <f>(1-B46)*B47*B9</f>
        <v>179400</v>
      </c>
    </row>
    <row r="49" spans="1:7" x14ac:dyDescent="0.3">
      <c r="A49" s="13" t="s">
        <v>30</v>
      </c>
      <c r="B49" s="14"/>
      <c r="C49" s="14"/>
      <c r="D49" s="14"/>
      <c r="E49" s="14"/>
      <c r="F49" s="14"/>
      <c r="G49" s="14"/>
    </row>
    <row r="50" spans="1:7" x14ac:dyDescent="0.3">
      <c r="A50" s="4" t="s">
        <v>41</v>
      </c>
      <c r="B50" s="17" t="e">
        <f>D23+D33+D43+B48</f>
        <v>#DIV/0!</v>
      </c>
    </row>
    <row r="51" spans="1:7" ht="42" x14ac:dyDescent="0.3">
      <c r="A51" s="15" t="s">
        <v>31</v>
      </c>
      <c r="B51" s="16" t="e">
        <f>B50*1.17</f>
        <v>#DIV/0!</v>
      </c>
    </row>
    <row r="55" spans="1:7" x14ac:dyDescent="0.3">
      <c r="A55" s="13" t="s">
        <v>32</v>
      </c>
      <c r="B55" s="1"/>
      <c r="C55" s="1"/>
      <c r="D55" s="1"/>
      <c r="E55" s="1"/>
      <c r="F55" s="1"/>
      <c r="G55" s="1"/>
    </row>
    <row r="56" spans="1:7" x14ac:dyDescent="0.3">
      <c r="A56" s="18" t="s">
        <v>33</v>
      </c>
    </row>
    <row r="57" spans="1:7" x14ac:dyDescent="0.3">
      <c r="A57" s="18" t="s">
        <v>48</v>
      </c>
    </row>
    <row r="58" spans="1:7" x14ac:dyDescent="0.3">
      <c r="A58" s="18" t="s">
        <v>39</v>
      </c>
    </row>
    <row r="59" spans="1:7" x14ac:dyDescent="0.3">
      <c r="A59" s="63" t="s">
        <v>49</v>
      </c>
      <c r="B59" s="64"/>
      <c r="C59" s="21"/>
    </row>
    <row r="60" spans="1:7" ht="14.5" thickBot="1" x14ac:dyDescent="0.35">
      <c r="A60" s="18"/>
    </row>
    <row r="61" spans="1:7" ht="14.5" thickTop="1" x14ac:dyDescent="0.3">
      <c r="A61" s="32"/>
      <c r="B61" s="33"/>
      <c r="C61" s="34"/>
    </row>
    <row r="62" spans="1:7" x14ac:dyDescent="0.3">
      <c r="A62" s="35" t="s">
        <v>47</v>
      </c>
      <c r="B62" t="s">
        <v>45</v>
      </c>
      <c r="C62" s="36" t="s">
        <v>46</v>
      </c>
    </row>
    <row r="63" spans="1:7" ht="14.5" thickBot="1" x14ac:dyDescent="0.35">
      <c r="A63" s="37" t="s">
        <v>42</v>
      </c>
      <c r="B63" s="38" t="s">
        <v>43</v>
      </c>
      <c r="C63" s="39" t="s">
        <v>44</v>
      </c>
    </row>
    <row r="64" spans="1:7" ht="14.5" thickTop="1" x14ac:dyDescent="0.3"/>
  </sheetData>
  <mergeCells count="6">
    <mergeCell ref="A1:G1"/>
    <mergeCell ref="A59:B59"/>
    <mergeCell ref="D14:D21"/>
    <mergeCell ref="D27:D31"/>
    <mergeCell ref="D37:D41"/>
    <mergeCell ref="B2:C2"/>
  </mergeCells>
  <pageMargins left="0.70866141732283472" right="0.70866141732283472" top="0.74803149606299213" bottom="0.74803149606299213" header="0.31496062992125984" footer="0.31496062992125984"/>
  <pageSetup paperSize="9" scale="66" orientation="portrait" horizontalDpi="1200" verticalDpi="1200" r:id="rId1"/>
  <headerFooter>
    <oddHeader>&amp;Lמכרז פומבי 53/2022  לביצוע סקרי חווית מטופל במערכת הבריאות וסקרי לקוחות משרד הבריאות&amp;R&amp;D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81"/>
  <sheetViews>
    <sheetView showGridLines="0" rightToLeft="1" tabSelected="1" zoomScale="80" zoomScaleNormal="80" workbookViewId="0">
      <pane ySplit="5" topLeftCell="A10" activePane="bottomLeft" state="frozen"/>
      <selection pane="bottomLeft" activeCell="F7" sqref="F7"/>
    </sheetView>
  </sheetViews>
  <sheetFormatPr defaultRowHeight="14" x14ac:dyDescent="0.3"/>
  <cols>
    <col min="1" max="1" width="34.1640625" customWidth="1"/>
    <col min="2" max="2" width="4.1640625" bestFit="1" customWidth="1"/>
    <col min="3" max="4" width="27.33203125" style="2" customWidth="1"/>
    <col min="5" max="5" width="17.75" style="6" customWidth="1"/>
    <col min="6" max="7" width="13.25" customWidth="1"/>
    <col min="8" max="8" width="12.75" style="42" customWidth="1"/>
    <col min="9" max="9" width="12.75" customWidth="1"/>
    <col min="12" max="12" width="0" hidden="1" customWidth="1"/>
  </cols>
  <sheetData>
    <row r="1" spans="1:12" ht="28" x14ac:dyDescent="0.6">
      <c r="A1" s="52" t="s">
        <v>67</v>
      </c>
      <c r="B1" s="52"/>
      <c r="L1" t="s">
        <v>76</v>
      </c>
    </row>
    <row r="2" spans="1:12" ht="28" x14ac:dyDescent="0.6">
      <c r="A2" s="52"/>
      <c r="B2" s="52"/>
      <c r="L2" t="s">
        <v>77</v>
      </c>
    </row>
    <row r="3" spans="1:12" ht="23" x14ac:dyDescent="0.5">
      <c r="A3" s="53" t="s">
        <v>74</v>
      </c>
      <c r="B3" s="53"/>
      <c r="C3" s="55"/>
    </row>
    <row r="4" spans="1:12" ht="23.5" thickBot="1" x14ac:dyDescent="0.55000000000000004">
      <c r="A4" s="53" t="s">
        <v>75</v>
      </c>
      <c r="B4" s="53"/>
      <c r="C4" s="55" t="s">
        <v>76</v>
      </c>
    </row>
    <row r="5" spans="1:12" s="2" customFormat="1" ht="42.5" thickTop="1" x14ac:dyDescent="0.3">
      <c r="A5" s="56" t="s">
        <v>69</v>
      </c>
      <c r="B5" s="56" t="s">
        <v>56</v>
      </c>
      <c r="C5" s="56" t="s">
        <v>51</v>
      </c>
      <c r="D5" s="57" t="s">
        <v>61</v>
      </c>
      <c r="E5" s="58" t="s">
        <v>58</v>
      </c>
      <c r="F5" s="58" t="s">
        <v>65</v>
      </c>
      <c r="G5" s="58" t="s">
        <v>64</v>
      </c>
      <c r="H5" s="59" t="s">
        <v>53</v>
      </c>
      <c r="I5" s="60" t="s">
        <v>52</v>
      </c>
    </row>
    <row r="6" spans="1:12" ht="42" x14ac:dyDescent="0.3">
      <c r="A6" s="51" t="s">
        <v>57</v>
      </c>
      <c r="B6" s="51" t="s">
        <v>70</v>
      </c>
      <c r="C6" s="49" t="s">
        <v>71</v>
      </c>
      <c r="D6" s="49" t="s">
        <v>62</v>
      </c>
      <c r="E6" s="48" t="s">
        <v>59</v>
      </c>
      <c r="F6" s="41">
        <v>0</v>
      </c>
      <c r="G6" s="48" t="s">
        <v>59</v>
      </c>
      <c r="H6" s="43">
        <v>1</v>
      </c>
      <c r="I6" s="46">
        <f>H6*F6</f>
        <v>0</v>
      </c>
    </row>
    <row r="7" spans="1:12" x14ac:dyDescent="0.3">
      <c r="A7" s="51" t="s">
        <v>57</v>
      </c>
      <c r="B7" s="51" t="s">
        <v>72</v>
      </c>
      <c r="C7" s="49" t="s">
        <v>60</v>
      </c>
      <c r="D7" s="49" t="s">
        <v>62</v>
      </c>
      <c r="E7" s="40" t="s">
        <v>59</v>
      </c>
      <c r="F7" s="41">
        <v>0</v>
      </c>
      <c r="G7" s="48" t="s">
        <v>59</v>
      </c>
      <c r="H7" s="43">
        <v>1</v>
      </c>
      <c r="I7" s="46">
        <f>H7*F7</f>
        <v>0</v>
      </c>
    </row>
    <row r="8" spans="1:12" ht="42" x14ac:dyDescent="0.3">
      <c r="A8" s="48" t="s">
        <v>73</v>
      </c>
      <c r="B8" s="48"/>
      <c r="C8" s="54" t="s">
        <v>68</v>
      </c>
      <c r="D8" s="48" t="s">
        <v>63</v>
      </c>
      <c r="E8" s="40">
        <v>317</v>
      </c>
      <c r="F8" s="50">
        <v>0</v>
      </c>
      <c r="G8" s="61">
        <f>(1-F8)*E8</f>
        <v>317</v>
      </c>
      <c r="H8" s="43">
        <v>1274</v>
      </c>
      <c r="I8" s="46">
        <f>H8*G8</f>
        <v>403858</v>
      </c>
    </row>
    <row r="9" spans="1:12" x14ac:dyDescent="0.3">
      <c r="A9" s="45"/>
      <c r="B9" s="45"/>
      <c r="C9" s="69" t="s">
        <v>54</v>
      </c>
      <c r="D9" s="69"/>
      <c r="E9" s="69"/>
      <c r="F9" s="69"/>
      <c r="G9" s="69"/>
      <c r="H9" s="69"/>
      <c r="I9" s="47">
        <f>SUM(I6:I8)</f>
        <v>403858</v>
      </c>
    </row>
    <row r="10" spans="1:12" x14ac:dyDescent="0.3">
      <c r="A10" s="45"/>
      <c r="B10" s="45"/>
      <c r="C10" s="69" t="s">
        <v>55</v>
      </c>
      <c r="D10" s="69"/>
      <c r="E10" s="69"/>
      <c r="F10" s="69"/>
      <c r="G10" s="69"/>
      <c r="H10" s="69"/>
      <c r="I10" s="47">
        <f>IF(C4=L2,I9,I9*1.17)</f>
        <v>472513.86</v>
      </c>
    </row>
    <row r="11" spans="1:12" x14ac:dyDescent="0.3">
      <c r="C11" s="70" t="s">
        <v>49</v>
      </c>
      <c r="D11" s="70"/>
      <c r="E11" s="71"/>
      <c r="F11" s="44"/>
      <c r="I11" s="10"/>
    </row>
    <row r="12" spans="1:12" x14ac:dyDescent="0.3">
      <c r="C12" s="18"/>
      <c r="D12" s="18"/>
      <c r="I12" s="10"/>
    </row>
    <row r="13" spans="1:12" x14ac:dyDescent="0.3">
      <c r="C13" s="4"/>
      <c r="D13" s="4"/>
      <c r="I13" s="10"/>
    </row>
    <row r="14" spans="1:12" x14ac:dyDescent="0.3">
      <c r="C14" t="s">
        <v>47</v>
      </c>
      <c r="D14" t="s">
        <v>47</v>
      </c>
      <c r="E14" s="68" t="s">
        <v>46</v>
      </c>
      <c r="F14" s="68"/>
      <c r="I14" s="10"/>
    </row>
    <row r="15" spans="1:12" x14ac:dyDescent="0.3">
      <c r="C15" s="6" t="s">
        <v>42</v>
      </c>
      <c r="D15" s="6" t="s">
        <v>66</v>
      </c>
      <c r="E15" s="68" t="s">
        <v>44</v>
      </c>
      <c r="F15" s="68"/>
      <c r="G15" s="6"/>
      <c r="I15" s="10"/>
    </row>
    <row r="16" spans="1:12" x14ac:dyDescent="0.3">
      <c r="C16" s="4"/>
      <c r="D16" s="4"/>
      <c r="I16" s="10"/>
    </row>
    <row r="17" spans="5:9" x14ac:dyDescent="0.3">
      <c r="E17" s="17"/>
      <c r="F17" s="10"/>
      <c r="G17" s="10"/>
      <c r="I17" s="10"/>
    </row>
    <row r="18" spans="5:9" x14ac:dyDescent="0.3">
      <c r="E18" s="17"/>
      <c r="F18" s="10"/>
      <c r="G18" s="10"/>
    </row>
    <row r="19" spans="5:9" x14ac:dyDescent="0.3">
      <c r="E19" s="17"/>
      <c r="F19" s="10"/>
      <c r="G19" s="10"/>
    </row>
    <row r="20" spans="5:9" x14ac:dyDescent="0.3">
      <c r="E20" s="17"/>
      <c r="F20" s="10"/>
      <c r="G20" s="10"/>
    </row>
    <row r="21" spans="5:9" x14ac:dyDescent="0.3">
      <c r="E21" s="17"/>
      <c r="F21" s="10"/>
      <c r="G21" s="10"/>
    </row>
    <row r="22" spans="5:9" x14ac:dyDescent="0.3">
      <c r="E22" s="17"/>
      <c r="F22" s="10"/>
      <c r="G22" s="10"/>
    </row>
    <row r="23" spans="5:9" x14ac:dyDescent="0.3">
      <c r="E23" s="17"/>
      <c r="F23" s="10"/>
      <c r="G23" s="10"/>
    </row>
    <row r="24" spans="5:9" x14ac:dyDescent="0.3">
      <c r="E24" s="17"/>
      <c r="F24" s="10"/>
      <c r="G24" s="10"/>
    </row>
    <row r="25" spans="5:9" x14ac:dyDescent="0.3">
      <c r="E25" s="17"/>
      <c r="F25" s="10"/>
      <c r="G25" s="10"/>
    </row>
    <row r="26" spans="5:9" x14ac:dyDescent="0.3">
      <c r="E26" s="17"/>
      <c r="F26" s="10"/>
      <c r="G26" s="10"/>
    </row>
    <row r="27" spans="5:9" x14ac:dyDescent="0.3">
      <c r="E27" s="17"/>
      <c r="F27" s="10"/>
      <c r="G27" s="10"/>
    </row>
    <row r="28" spans="5:9" x14ac:dyDescent="0.3">
      <c r="E28" s="17"/>
      <c r="F28" s="10"/>
      <c r="G28" s="10"/>
    </row>
    <row r="29" spans="5:9" x14ac:dyDescent="0.3">
      <c r="E29" s="17"/>
      <c r="F29" s="10"/>
      <c r="G29" s="10"/>
    </row>
    <row r="30" spans="5:9" x14ac:dyDescent="0.3">
      <c r="E30" s="17"/>
      <c r="F30" s="10"/>
      <c r="G30" s="10"/>
    </row>
    <row r="31" spans="5:9" x14ac:dyDescent="0.3">
      <c r="E31" s="17"/>
      <c r="F31" s="10"/>
      <c r="G31" s="10"/>
    </row>
    <row r="32" spans="5:9" x14ac:dyDescent="0.3">
      <c r="E32" s="17"/>
      <c r="F32" s="10"/>
      <c r="G32" s="10"/>
    </row>
    <row r="33" spans="5:7" x14ac:dyDescent="0.3">
      <c r="E33" s="17"/>
      <c r="F33" s="10"/>
      <c r="G33" s="10"/>
    </row>
    <row r="34" spans="5:7" x14ac:dyDescent="0.3">
      <c r="E34" s="17"/>
      <c r="F34" s="10"/>
      <c r="G34" s="10"/>
    </row>
    <row r="35" spans="5:7" x14ac:dyDescent="0.3">
      <c r="E35" s="17"/>
      <c r="F35" s="10"/>
      <c r="G35" s="10"/>
    </row>
    <row r="36" spans="5:7" x14ac:dyDescent="0.3">
      <c r="E36" s="17"/>
      <c r="F36" s="10"/>
      <c r="G36" s="10"/>
    </row>
    <row r="37" spans="5:7" x14ac:dyDescent="0.3">
      <c r="E37" s="17"/>
      <c r="F37" s="10"/>
      <c r="G37" s="10"/>
    </row>
    <row r="38" spans="5:7" x14ac:dyDescent="0.3">
      <c r="E38" s="17"/>
      <c r="F38" s="10"/>
      <c r="G38" s="10"/>
    </row>
    <row r="39" spans="5:7" x14ac:dyDescent="0.3">
      <c r="E39" s="17"/>
      <c r="F39" s="10"/>
      <c r="G39" s="10"/>
    </row>
    <row r="40" spans="5:7" x14ac:dyDescent="0.3">
      <c r="E40" s="17"/>
      <c r="F40" s="10"/>
      <c r="G40" s="10"/>
    </row>
    <row r="41" spans="5:7" x14ac:dyDescent="0.3">
      <c r="E41" s="17"/>
      <c r="F41" s="10"/>
      <c r="G41" s="10"/>
    </row>
    <row r="42" spans="5:7" x14ac:dyDescent="0.3">
      <c r="E42" s="17"/>
      <c r="F42" s="10"/>
      <c r="G42" s="10"/>
    </row>
    <row r="43" spans="5:7" x14ac:dyDescent="0.3">
      <c r="E43" s="17"/>
      <c r="F43" s="10"/>
      <c r="G43" s="10"/>
    </row>
    <row r="44" spans="5:7" x14ac:dyDescent="0.3">
      <c r="E44" s="17"/>
      <c r="F44" s="10"/>
      <c r="G44" s="10"/>
    </row>
    <row r="45" spans="5:7" x14ac:dyDescent="0.3">
      <c r="E45" s="17"/>
      <c r="F45" s="10"/>
      <c r="G45" s="10"/>
    </row>
    <row r="46" spans="5:7" x14ac:dyDescent="0.3">
      <c r="E46" s="17"/>
      <c r="F46" s="10"/>
      <c r="G46" s="10"/>
    </row>
    <row r="47" spans="5:7" x14ac:dyDescent="0.3">
      <c r="E47" s="17"/>
      <c r="F47" s="10"/>
      <c r="G47" s="10"/>
    </row>
    <row r="48" spans="5:7" x14ac:dyDescent="0.3">
      <c r="E48" s="17"/>
      <c r="F48" s="10"/>
      <c r="G48" s="10"/>
    </row>
    <row r="49" spans="5:7" x14ac:dyDescent="0.3">
      <c r="E49" s="17"/>
      <c r="F49" s="10"/>
      <c r="G49" s="10"/>
    </row>
    <row r="50" spans="5:7" x14ac:dyDescent="0.3">
      <c r="E50" s="17"/>
      <c r="F50" s="10"/>
      <c r="G50" s="10"/>
    </row>
    <row r="51" spans="5:7" x14ac:dyDescent="0.3">
      <c r="E51" s="17"/>
      <c r="F51" s="10"/>
      <c r="G51" s="10"/>
    </row>
    <row r="52" spans="5:7" x14ac:dyDescent="0.3">
      <c r="E52" s="17"/>
      <c r="F52" s="10"/>
      <c r="G52" s="10"/>
    </row>
    <row r="53" spans="5:7" x14ac:dyDescent="0.3">
      <c r="E53" s="17"/>
      <c r="F53" s="10"/>
      <c r="G53" s="10"/>
    </row>
    <row r="54" spans="5:7" x14ac:dyDescent="0.3">
      <c r="E54" s="17"/>
      <c r="F54" s="10"/>
      <c r="G54" s="10"/>
    </row>
    <row r="55" spans="5:7" x14ac:dyDescent="0.3">
      <c r="E55" s="17"/>
      <c r="F55" s="10"/>
      <c r="G55" s="10"/>
    </row>
    <row r="56" spans="5:7" x14ac:dyDescent="0.3">
      <c r="E56" s="17"/>
      <c r="F56" s="10"/>
      <c r="G56" s="10"/>
    </row>
    <row r="57" spans="5:7" x14ac:dyDescent="0.3">
      <c r="E57" s="17"/>
      <c r="F57" s="10"/>
      <c r="G57" s="10"/>
    </row>
    <row r="58" spans="5:7" x14ac:dyDescent="0.3">
      <c r="E58" s="17"/>
      <c r="F58" s="10"/>
      <c r="G58" s="10"/>
    </row>
    <row r="59" spans="5:7" x14ac:dyDescent="0.3">
      <c r="E59" s="17"/>
      <c r="F59" s="10"/>
      <c r="G59" s="10"/>
    </row>
    <row r="60" spans="5:7" x14ac:dyDescent="0.3">
      <c r="E60" s="17"/>
      <c r="F60" s="10"/>
      <c r="G60" s="10"/>
    </row>
    <row r="61" spans="5:7" x14ac:dyDescent="0.3">
      <c r="E61" s="17"/>
      <c r="F61" s="10"/>
      <c r="G61" s="10"/>
    </row>
    <row r="62" spans="5:7" x14ac:dyDescent="0.3">
      <c r="E62" s="17"/>
      <c r="F62" s="10"/>
      <c r="G62" s="10"/>
    </row>
    <row r="63" spans="5:7" x14ac:dyDescent="0.3">
      <c r="E63" s="17"/>
      <c r="F63" s="10"/>
      <c r="G63" s="10"/>
    </row>
    <row r="64" spans="5:7" x14ac:dyDescent="0.3">
      <c r="E64" s="17"/>
      <c r="F64" s="10"/>
      <c r="G64" s="10"/>
    </row>
    <row r="65" spans="5:7" x14ac:dyDescent="0.3">
      <c r="E65" s="17"/>
      <c r="F65" s="10"/>
      <c r="G65" s="10"/>
    </row>
    <row r="66" spans="5:7" x14ac:dyDescent="0.3">
      <c r="E66" s="17"/>
      <c r="F66" s="10"/>
      <c r="G66" s="10"/>
    </row>
    <row r="67" spans="5:7" x14ac:dyDescent="0.3">
      <c r="E67" s="17"/>
      <c r="F67" s="10"/>
      <c r="G67" s="10"/>
    </row>
    <row r="68" spans="5:7" x14ac:dyDescent="0.3">
      <c r="E68" s="17"/>
      <c r="F68" s="10"/>
      <c r="G68" s="10"/>
    </row>
    <row r="69" spans="5:7" x14ac:dyDescent="0.3">
      <c r="E69" s="17"/>
      <c r="F69" s="10"/>
      <c r="G69" s="10"/>
    </row>
    <row r="70" spans="5:7" x14ac:dyDescent="0.3">
      <c r="E70" s="17"/>
      <c r="F70" s="10"/>
      <c r="G70" s="10"/>
    </row>
    <row r="71" spans="5:7" x14ac:dyDescent="0.3">
      <c r="E71" s="17"/>
      <c r="F71" s="10"/>
      <c r="G71" s="10"/>
    </row>
    <row r="72" spans="5:7" x14ac:dyDescent="0.3">
      <c r="E72" s="17"/>
      <c r="F72" s="10"/>
      <c r="G72" s="10"/>
    </row>
    <row r="73" spans="5:7" x14ac:dyDescent="0.3">
      <c r="E73" s="17"/>
      <c r="F73" s="10"/>
      <c r="G73" s="10"/>
    </row>
    <row r="74" spans="5:7" x14ac:dyDescent="0.3">
      <c r="E74" s="17"/>
      <c r="F74" s="10"/>
      <c r="G74" s="10"/>
    </row>
    <row r="75" spans="5:7" x14ac:dyDescent="0.3">
      <c r="E75" s="17"/>
      <c r="F75" s="10"/>
      <c r="G75" s="10"/>
    </row>
    <row r="76" spans="5:7" x14ac:dyDescent="0.3">
      <c r="E76" s="17"/>
      <c r="F76" s="10"/>
      <c r="G76" s="10"/>
    </row>
    <row r="77" spans="5:7" x14ac:dyDescent="0.3">
      <c r="E77" s="17"/>
      <c r="F77" s="10"/>
      <c r="G77" s="10"/>
    </row>
    <row r="78" spans="5:7" x14ac:dyDescent="0.3">
      <c r="E78" s="17"/>
      <c r="F78" s="10"/>
      <c r="G78" s="10"/>
    </row>
    <row r="79" spans="5:7" x14ac:dyDescent="0.3">
      <c r="E79" s="17"/>
      <c r="F79" s="10"/>
      <c r="G79" s="10"/>
    </row>
    <row r="80" spans="5:7" x14ac:dyDescent="0.3">
      <c r="E80" s="17"/>
      <c r="F80" s="10"/>
      <c r="G80" s="10"/>
    </row>
    <row r="81" spans="5:7" x14ac:dyDescent="0.3">
      <c r="E81" s="17"/>
      <c r="F81" s="10"/>
      <c r="G81" s="10"/>
    </row>
  </sheetData>
  <sheetProtection algorithmName="SHA-512" hashValue="dyCFAVPXj9Ar25Dufs+D6gK6n/iAS7NYKyKdH8az4QUBL5qzsUOmxgtm5BUMIrz85yHc9rguUu+oJxxV4hgqxQ==" saltValue="lT3iBJ97FTzD6Vx+0eziZw==" spinCount="100000" sheet="1" objects="1" scenarios="1"/>
  <mergeCells count="5">
    <mergeCell ref="E15:F15"/>
    <mergeCell ref="E14:F14"/>
    <mergeCell ref="C9:H9"/>
    <mergeCell ref="C10:H10"/>
    <mergeCell ref="C11:E11"/>
  </mergeCells>
  <dataValidations count="1">
    <dataValidation type="list" allowBlank="1" showInputMessage="1" showErrorMessage="1" sqref="C4" xr:uid="{17402E81-B5F4-47C8-8C1E-AB73C1CD957F}">
      <formula1>$L$1:$L$2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horizontalDpi="1200" verticalDpi="1200" r:id="rId1"/>
  <headerFooter>
    <oddHeader>&amp;Rתאריך הדפסה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ישן</vt:lpstr>
      <vt:lpstr>טופס הצעת מחיר </vt:lpstr>
      <vt:lpstr>'טופס הצעת מחיר '!Print_Area</vt:lpstr>
      <vt:lpstr>ישן!Print_Area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הורן</dc:creator>
  <cp:lastModifiedBy>Eran Horn</cp:lastModifiedBy>
  <cp:lastPrinted>2023-08-06T13:22:19Z</cp:lastPrinted>
  <dcterms:created xsi:type="dcterms:W3CDTF">2022-05-24T03:48:37Z</dcterms:created>
  <dcterms:modified xsi:type="dcterms:W3CDTF">2023-08-21T12:00:49Z</dcterms:modified>
</cp:coreProperties>
</file>